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485" windowHeight="9315"/>
  </bookViews>
  <sheets>
    <sheet name="costimissione_febb_mar_apr19" sheetId="1" r:id="rId1"/>
    <sheet name="Foglio2" sheetId="3" r:id="rId2"/>
    <sheet name="Foglio1" sheetId="2" r:id="rId3"/>
  </sheets>
  <definedNames>
    <definedName name="_xlnm._FilterDatabase" localSheetId="0" hidden="1">costimissione_febb_mar_apr19!$A$20:$A$35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F42" i="2" l="1"/>
  <c r="C38" i="2"/>
  <c r="C34" i="2"/>
  <c r="C33" i="2"/>
  <c r="C32" i="2"/>
  <c r="B31" i="2"/>
  <c r="C24" i="2"/>
  <c r="C22" i="2"/>
  <c r="C19" i="2"/>
  <c r="C13" i="2"/>
  <c r="C11" i="2"/>
  <c r="C8" i="2"/>
  <c r="B41" i="1"/>
  <c r="C29" i="1"/>
  <c r="C42" i="2" l="1"/>
  <c r="C25" i="2"/>
  <c r="C18" i="1"/>
  <c r="F52" i="1" l="1"/>
  <c r="C48" i="1" l="1"/>
  <c r="C21" i="1"/>
  <c r="C23" i="1"/>
  <c r="C34" i="1"/>
  <c r="C43" i="1" l="1"/>
  <c r="C42" i="1"/>
  <c r="C44" i="1"/>
  <c r="F7" i="1"/>
  <c r="C52" i="1" l="1"/>
  <c r="C32" i="1"/>
  <c r="C35" i="1" s="1"/>
  <c r="F5" i="1" l="1"/>
  <c r="F8" i="1" l="1"/>
</calcChain>
</file>

<file path=xl/sharedStrings.xml><?xml version="1.0" encoding="utf-8"?>
<sst xmlns="http://schemas.openxmlformats.org/spreadsheetml/2006/main" count="250" uniqueCount="68">
  <si>
    <t xml:space="preserve">AUTORITA' POLITICA </t>
  </si>
  <si>
    <t xml:space="preserve">missione </t>
  </si>
  <si>
    <t>delegazione</t>
  </si>
  <si>
    <t xml:space="preserve">costo trasferimento </t>
  </si>
  <si>
    <t>costo carburante e autostrada</t>
  </si>
  <si>
    <t xml:space="preserve">costo pernottamento e pasti </t>
  </si>
  <si>
    <t xml:space="preserve">Barbara Lezzi </t>
  </si>
  <si>
    <t xml:space="preserve">Atene 19 marzo 2019 </t>
  </si>
  <si>
    <t xml:space="preserve">missione annullata </t>
  </si>
  <si>
    <t xml:space="preserve">1 ( CAPONE) </t>
  </si>
  <si>
    <t xml:space="preserve">costo solo autorità politica </t>
  </si>
  <si>
    <t>rimborso penale</t>
  </si>
  <si>
    <t xml:space="preserve">Capone Valeria </t>
  </si>
  <si>
    <t xml:space="preserve">Bucarest 11-12 aprile 2019 </t>
  </si>
  <si>
    <t xml:space="preserve">3 ( capone - di benedetto- blasi ) </t>
  </si>
  <si>
    <t xml:space="preserve">Di Benedetto Fabrizio </t>
  </si>
  <si>
    <t xml:space="preserve">Blasi Mario </t>
  </si>
  <si>
    <t xml:space="preserve">Atene 19 marzo </t>
  </si>
  <si>
    <t xml:space="preserve">costo pernottamento </t>
  </si>
  <si>
    <t>note</t>
  </si>
  <si>
    <t xml:space="preserve">missioni al seguito da cisalpina e protocollo </t>
  </si>
  <si>
    <t xml:space="preserve">Cagliari Alghero 21 febbraio </t>
  </si>
  <si>
    <t xml:space="preserve">Matera 25 febbraio </t>
  </si>
  <si>
    <t xml:space="preserve">Sambati </t>
  </si>
  <si>
    <t xml:space="preserve">Napoli 5 marzo </t>
  </si>
  <si>
    <t xml:space="preserve">D'onghia </t>
  </si>
  <si>
    <t xml:space="preserve">Milano 14 marzo </t>
  </si>
  <si>
    <t>Di Benedetto Fabrizio</t>
  </si>
  <si>
    <t>Napoli 30 marzo</t>
  </si>
  <si>
    <t xml:space="preserve">Napoli 30 marzo </t>
  </si>
  <si>
    <t xml:space="preserve">Bari 1 aprile </t>
  </si>
  <si>
    <t xml:space="preserve">Reggio Calabria 8 aprile </t>
  </si>
  <si>
    <t>Bari 15 aprile</t>
  </si>
  <si>
    <t xml:space="preserve">Bari 15 aprile </t>
  </si>
  <si>
    <t xml:space="preserve">D'Onghia </t>
  </si>
  <si>
    <t xml:space="preserve">Migliati </t>
  </si>
  <si>
    <t xml:space="preserve">al seguito Ministro </t>
  </si>
  <si>
    <t xml:space="preserve">Taranto 24 aprile </t>
  </si>
  <si>
    <t xml:space="preserve">al seguito da protocollo </t>
  </si>
  <si>
    <t xml:space="preserve">Palermo 26-27 aprile </t>
  </si>
  <si>
    <t>al seguito da protocollo e annullate da cisalpina</t>
  </si>
  <si>
    <t xml:space="preserve">al seguito Ministro - annullata da Cisalpina </t>
  </si>
  <si>
    <t xml:space="preserve">al seguito da protocollo - annullata da Cisalpina </t>
  </si>
  <si>
    <t xml:space="preserve">in rappresentanza Ministro - non prenotata con Cisalpina </t>
  </si>
  <si>
    <t xml:space="preserve">non prenotata con Cisalpina </t>
  </si>
  <si>
    <t xml:space="preserve">al seguito da protocollo - non risulta nulla da Cisalpina </t>
  </si>
  <si>
    <t xml:space="preserve">Missioni </t>
  </si>
  <si>
    <t xml:space="preserve">Bari </t>
  </si>
  <si>
    <t>Taranto</t>
  </si>
  <si>
    <t xml:space="preserve">Palermo </t>
  </si>
  <si>
    <t xml:space="preserve">ATENE 19 marzo </t>
  </si>
  <si>
    <t xml:space="preserve">annullata </t>
  </si>
  <si>
    <t xml:space="preserve">delegazione </t>
  </si>
  <si>
    <t>stato</t>
  </si>
  <si>
    <t>ok</t>
  </si>
  <si>
    <t xml:space="preserve">due missioni una annullata ( Migliati) </t>
  </si>
  <si>
    <t xml:space="preserve">BUCAREST 11-12 aprile </t>
  </si>
  <si>
    <t xml:space="preserve">Cagliari 21 febbraio </t>
  </si>
  <si>
    <t xml:space="preserve">una missione risulta annullata </t>
  </si>
  <si>
    <t>totale complessivo</t>
  </si>
  <si>
    <t>annullamenti  e rimborsi</t>
  </si>
  <si>
    <t xml:space="preserve">costo trasferimento netto </t>
  </si>
  <si>
    <t>Ministro Lezzi</t>
  </si>
  <si>
    <t>FEBBRAIO</t>
  </si>
  <si>
    <t>MARZO</t>
  </si>
  <si>
    <t>APRILE</t>
  </si>
  <si>
    <t>Rimborso individuale</t>
  </si>
  <si>
    <t>RIMBORSO INDIVIDUALE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</si>
</sst>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2" borderId="2" xfId="0" applyFill="1" applyBorder="1"/>
    <xf numFmtId="0" fontId="0" fillId="0" borderId="2" xfId="0" applyFill="1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0" fillId="6" borderId="3" xfId="0" applyFill="1" applyBorder="1" applyAlignment="1">
      <alignment horizontal="left"/>
    </xf>
    <xf numFmtId="0" fontId="0" fillId="7" borderId="3" xfId="0" applyFill="1" applyBorder="1" applyAlignment="1">
      <alignment horizontal="left"/>
    </xf>
    <xf numFmtId="0" fontId="0" fillId="8" borderId="3" xfId="0" applyFill="1" applyBorder="1" applyAlignment="1">
      <alignment horizontal="left"/>
    </xf>
    <xf numFmtId="0" fontId="0" fillId="8" borderId="2" xfId="0" applyFill="1" applyBorder="1"/>
    <xf numFmtId="0" fontId="0" fillId="9" borderId="2" xfId="0" applyFill="1" applyBorder="1"/>
    <xf numFmtId="0" fontId="0" fillId="10" borderId="0" xfId="0" applyFill="1"/>
    <xf numFmtId="0" fontId="0" fillId="10" borderId="2" xfId="0" applyFill="1" applyBorder="1"/>
    <xf numFmtId="0" fontId="0" fillId="6" borderId="2" xfId="0" applyFill="1" applyBorder="1"/>
    <xf numFmtId="0" fontId="0" fillId="11" borderId="2" xfId="0" applyFill="1" applyBorder="1"/>
    <xf numFmtId="0" fontId="0" fillId="5" borderId="2" xfId="0" applyFill="1" applyBorder="1"/>
    <xf numFmtId="0" fontId="0" fillId="2" borderId="2" xfId="0" applyFill="1" applyBorder="1" applyAlignment="1">
      <alignment horizontal="center"/>
    </xf>
    <xf numFmtId="0" fontId="0" fillId="0" borderId="2" xfId="0" applyFont="1" applyBorder="1"/>
    <xf numFmtId="0" fontId="1" fillId="2" borderId="2" xfId="0" applyFont="1" applyFill="1" applyBorder="1"/>
    <xf numFmtId="0" fontId="3" fillId="2" borderId="2" xfId="0" applyFont="1" applyFill="1" applyBorder="1"/>
    <xf numFmtId="0" fontId="2" fillId="2" borderId="2" xfId="0" applyFont="1" applyFill="1" applyBorder="1"/>
    <xf numFmtId="0" fontId="0" fillId="4" borderId="2" xfId="0" applyFill="1" applyBorder="1"/>
    <xf numFmtId="0" fontId="0" fillId="4" borderId="0" xfId="0" applyFill="1"/>
    <xf numFmtId="0" fontId="0" fillId="0" borderId="4" xfId="0" applyBorder="1" applyAlignment="1">
      <alignment horizontal="left"/>
    </xf>
    <xf numFmtId="0" fontId="3" fillId="0" borderId="2" xfId="0" applyFont="1" applyBorder="1"/>
    <xf numFmtId="0" fontId="3" fillId="0" borderId="0" xfId="0" applyFont="1"/>
    <xf numFmtId="0" fontId="3" fillId="12" borderId="0" xfId="0" applyFont="1" applyFill="1" applyBorder="1"/>
    <xf numFmtId="0" fontId="0" fillId="4" borderId="0" xfId="0" applyFill="1" applyBorder="1"/>
    <xf numFmtId="0" fontId="0" fillId="0" borderId="5" xfId="0" applyFill="1" applyBorder="1"/>
    <xf numFmtId="0" fontId="0" fillId="8" borderId="0" xfId="0" applyFill="1" applyBorder="1"/>
    <xf numFmtId="0" fontId="3" fillId="2" borderId="5" xfId="0" applyFont="1" applyFill="1" applyBorder="1"/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0" borderId="2" xfId="0" applyFont="1" applyBorder="1"/>
    <xf numFmtId="0" fontId="4" fillId="4" borderId="3" xfId="0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0" borderId="2" xfId="0" applyFont="1" applyFill="1" applyBorder="1"/>
    <xf numFmtId="0" fontId="4" fillId="0" borderId="0" xfId="0" applyFont="1" applyBorder="1"/>
    <xf numFmtId="0" fontId="4" fillId="0" borderId="0" xfId="0" applyFont="1"/>
    <xf numFmtId="0" fontId="4" fillId="6" borderId="3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0" fillId="3" borderId="0" xfId="0" applyFill="1"/>
    <xf numFmtId="0" fontId="5" fillId="3" borderId="0" xfId="0" applyFont="1" applyFill="1"/>
    <xf numFmtId="0" fontId="5" fillId="13" borderId="2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0" xfId="0" applyFont="1" applyFill="1" applyBorder="1" applyAlignment="1">
      <alignment horizontal="center"/>
    </xf>
    <xf numFmtId="0" fontId="5" fillId="13" borderId="0" xfId="0" applyFont="1" applyFill="1" applyAlignment="1">
      <alignment horizontal="center"/>
    </xf>
    <xf numFmtId="0" fontId="6" fillId="3" borderId="0" xfId="0" applyFont="1" applyFill="1"/>
    <xf numFmtId="0" fontId="7" fillId="3" borderId="0" xfId="0" applyFont="1" applyFill="1"/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8" fillId="0" borderId="2" xfId="0" applyFont="1" applyBorder="1"/>
    <xf numFmtId="0" fontId="8" fillId="4" borderId="3" xfId="0" applyFont="1" applyFill="1" applyBorder="1" applyAlignment="1">
      <alignment horizontal="left"/>
    </xf>
    <xf numFmtId="0" fontId="8" fillId="2" borderId="2" xfId="0" applyFont="1" applyFill="1" applyBorder="1"/>
    <xf numFmtId="0" fontId="8" fillId="2" borderId="2" xfId="0" applyFont="1" applyFill="1" applyBorder="1" applyAlignment="1">
      <alignment horizontal="center"/>
    </xf>
    <xf numFmtId="0" fontId="8" fillId="0" borderId="2" xfId="0" applyFont="1" applyFill="1" applyBorder="1"/>
    <xf numFmtId="0" fontId="8" fillId="0" borderId="0" xfId="0" applyFont="1"/>
    <xf numFmtId="0" fontId="8" fillId="6" borderId="3" xfId="0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6" fillId="13" borderId="2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0" fontId="6" fillId="13" borderId="0" xfId="0" applyFont="1" applyFill="1" applyAlignment="1">
      <alignment horizontal="center"/>
    </xf>
    <xf numFmtId="0" fontId="7" fillId="0" borderId="2" xfId="0" applyFont="1" applyBorder="1"/>
    <xf numFmtId="0" fontId="7" fillId="6" borderId="3" xfId="0" applyFont="1" applyFill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/>
    <xf numFmtId="0" fontId="7" fillId="0" borderId="0" xfId="0" applyFont="1"/>
    <xf numFmtId="0" fontId="7" fillId="7" borderId="3" xfId="0" applyFont="1" applyFill="1" applyBorder="1" applyAlignment="1">
      <alignment horizontal="left"/>
    </xf>
    <xf numFmtId="0" fontId="7" fillId="8" borderId="3" xfId="0" applyFont="1" applyFill="1" applyBorder="1" applyAlignment="1">
      <alignment horizontal="left"/>
    </xf>
    <xf numFmtId="0" fontId="2" fillId="0" borderId="2" xfId="0" applyFont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5" borderId="2" xfId="0" applyFont="1" applyFill="1" applyBorder="1"/>
    <xf numFmtId="0" fontId="7" fillId="9" borderId="2" xfId="0" applyFont="1" applyFill="1" applyBorder="1"/>
    <xf numFmtId="0" fontId="7" fillId="8" borderId="2" xfId="0" applyFont="1" applyFill="1" applyBorder="1"/>
    <xf numFmtId="0" fontId="7" fillId="0" borderId="5" xfId="0" applyFont="1" applyBorder="1"/>
    <xf numFmtId="0" fontId="7" fillId="10" borderId="0" xfId="0" applyFont="1" applyFill="1"/>
    <xf numFmtId="0" fontId="7" fillId="0" borderId="6" xfId="0" applyFont="1" applyBorder="1"/>
    <xf numFmtId="0" fontId="7" fillId="10" borderId="2" xfId="0" applyFont="1" applyFill="1" applyBorder="1"/>
    <xf numFmtId="0" fontId="7" fillId="6" borderId="2" xfId="0" applyFont="1" applyFill="1" applyBorder="1"/>
    <xf numFmtId="0" fontId="7" fillId="3" borderId="2" xfId="0" applyFont="1" applyFill="1" applyBorder="1"/>
    <xf numFmtId="0" fontId="7" fillId="11" borderId="2" xfId="0" applyFont="1" applyFill="1" applyBorder="1"/>
    <xf numFmtId="0" fontId="8" fillId="0" borderId="7" xfId="0" applyFont="1" applyBorder="1"/>
    <xf numFmtId="0" fontId="8" fillId="0" borderId="5" xfId="0" applyFont="1" applyBorder="1"/>
    <xf numFmtId="0" fontId="6" fillId="13" borderId="5" xfId="0" applyFont="1" applyFill="1" applyBorder="1" applyAlignment="1">
      <alignment horizontal="center"/>
    </xf>
    <xf numFmtId="0" fontId="7" fillId="0" borderId="7" xfId="0" applyFont="1" applyBorder="1"/>
    <xf numFmtId="0" fontId="6" fillId="13" borderId="6" xfId="0" applyFont="1" applyFill="1" applyBorder="1" applyAlignment="1">
      <alignment horizontal="center"/>
    </xf>
    <xf numFmtId="0" fontId="7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2"/>
  <sheetViews>
    <sheetView tabSelected="1" topLeftCell="A52" workbookViewId="0">
      <selection activeCell="A72" sqref="A72"/>
    </sheetView>
  </sheetViews>
  <sheetFormatPr defaultRowHeight="15" x14ac:dyDescent="0.25"/>
  <cols>
    <col min="1" max="1" width="34.42578125" customWidth="1"/>
    <col min="2" max="2" width="39.5703125" customWidth="1"/>
    <col min="3" max="3" width="23.28515625" customWidth="1"/>
    <col min="4" max="4" width="21.140625" customWidth="1"/>
    <col min="5" max="5" width="49.7109375" customWidth="1"/>
    <col min="6" max="6" width="25.5703125" customWidth="1"/>
    <col min="7" max="7" width="26.7109375" customWidth="1"/>
    <col min="10" max="10" width="13.28515625" customWidth="1"/>
    <col min="13" max="13" width="13.140625" customWidth="1"/>
  </cols>
  <sheetData>
    <row r="2" spans="1:14" x14ac:dyDescent="0.25">
      <c r="A2" s="2" t="s">
        <v>0</v>
      </c>
      <c r="B2" s="107" t="s">
        <v>1</v>
      </c>
      <c r="C2" s="108"/>
      <c r="D2" s="29"/>
      <c r="E2" s="2" t="s">
        <v>2</v>
      </c>
      <c r="F2" s="2" t="s">
        <v>3</v>
      </c>
      <c r="G2" s="2"/>
      <c r="H2" s="3" t="s">
        <v>4</v>
      </c>
      <c r="I2" s="4"/>
      <c r="J2" s="2"/>
      <c r="K2" s="2" t="s">
        <v>5</v>
      </c>
      <c r="L2" s="2"/>
      <c r="M2" s="2"/>
      <c r="N2" s="1"/>
    </row>
    <row r="3" spans="1:14" x14ac:dyDescent="0.25">
      <c r="A3" s="6" t="s">
        <v>6</v>
      </c>
      <c r="B3" s="6" t="s">
        <v>7</v>
      </c>
      <c r="C3" s="6"/>
      <c r="D3" s="6"/>
      <c r="E3" s="3" t="s">
        <v>9</v>
      </c>
      <c r="F3" s="5">
        <v>264.81</v>
      </c>
      <c r="G3" s="2"/>
      <c r="H3" s="2"/>
      <c r="I3" s="2"/>
      <c r="J3" s="2"/>
      <c r="K3" s="2"/>
      <c r="L3" s="2"/>
      <c r="M3" s="2"/>
    </row>
    <row r="4" spans="1:14" x14ac:dyDescent="0.25">
      <c r="A4" s="2"/>
      <c r="B4" s="2"/>
      <c r="C4" s="2"/>
      <c r="D4" s="2"/>
      <c r="E4" s="2"/>
      <c r="F4" s="103">
        <v>60.91</v>
      </c>
      <c r="G4" s="2" t="s">
        <v>11</v>
      </c>
      <c r="H4" s="2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104">
        <f>F3-F4</f>
        <v>203.9</v>
      </c>
      <c r="G5" s="6" t="s">
        <v>8</v>
      </c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5" t="s">
        <v>10</v>
      </c>
      <c r="G6" s="2"/>
      <c r="H6" s="2"/>
      <c r="I6" s="2"/>
      <c r="J6" s="2"/>
      <c r="K6" s="2"/>
      <c r="L6" s="2"/>
      <c r="M6" s="2"/>
    </row>
    <row r="7" spans="1:14" x14ac:dyDescent="0.25">
      <c r="A7" s="18" t="s">
        <v>6</v>
      </c>
      <c r="B7" s="18" t="s">
        <v>13</v>
      </c>
      <c r="C7" s="18"/>
      <c r="D7" s="18"/>
      <c r="E7" s="18" t="s">
        <v>14</v>
      </c>
      <c r="F7" s="105">
        <f>125.22+155.32</f>
        <v>280.53999999999996</v>
      </c>
      <c r="G7" s="2"/>
      <c r="H7" s="2"/>
      <c r="I7" s="2"/>
      <c r="J7" s="2"/>
      <c r="K7" s="2"/>
      <c r="L7" s="2"/>
      <c r="M7" s="2"/>
    </row>
    <row r="8" spans="1:14" x14ac:dyDescent="0.25">
      <c r="F8" s="106">
        <f>F5+F7</f>
        <v>484.43999999999994</v>
      </c>
      <c r="G8" t="s">
        <v>59</v>
      </c>
    </row>
    <row r="10" spans="1:14" x14ac:dyDescent="0.25">
      <c r="A10" s="28" t="s">
        <v>20</v>
      </c>
      <c r="B10" s="28"/>
      <c r="C10" s="28"/>
      <c r="D10" s="28"/>
      <c r="E10" s="28"/>
      <c r="F10" s="28"/>
    </row>
    <row r="11" spans="1:14" s="52" customFormat="1" ht="33" customHeight="1" x14ac:dyDescent="0.3">
      <c r="A11" s="53" t="s">
        <v>63</v>
      </c>
    </row>
    <row r="12" spans="1:14" s="42" customFormat="1" ht="30" x14ac:dyDescent="0.25">
      <c r="A12" s="37" t="s">
        <v>2</v>
      </c>
      <c r="B12" s="38" t="s">
        <v>1</v>
      </c>
      <c r="C12" s="37" t="s">
        <v>61</v>
      </c>
      <c r="D12" s="37" t="s">
        <v>60</v>
      </c>
      <c r="E12" s="39" t="s">
        <v>19</v>
      </c>
      <c r="F12" s="40" t="s">
        <v>18</v>
      </c>
      <c r="G12" s="41"/>
    </row>
    <row r="13" spans="1:14" s="49" customFormat="1" x14ac:dyDescent="0.25">
      <c r="A13" s="43" t="s">
        <v>15</v>
      </c>
      <c r="B13" s="44" t="s">
        <v>21</v>
      </c>
      <c r="C13" s="45"/>
      <c r="D13" s="45"/>
      <c r="E13" s="46" t="s">
        <v>40</v>
      </c>
      <c r="F13" s="47"/>
      <c r="G13" s="48"/>
    </row>
    <row r="14" spans="1:14" s="49" customFormat="1" x14ac:dyDescent="0.25">
      <c r="A14" s="43" t="s">
        <v>16</v>
      </c>
      <c r="B14" s="44" t="s">
        <v>21</v>
      </c>
      <c r="C14" s="45"/>
      <c r="D14" s="45"/>
      <c r="E14" s="46" t="s">
        <v>40</v>
      </c>
      <c r="F14" s="47"/>
      <c r="G14" s="48"/>
    </row>
    <row r="15" spans="1:14" s="49" customFormat="1" x14ac:dyDescent="0.25">
      <c r="A15" s="43" t="s">
        <v>12</v>
      </c>
      <c r="B15" s="50" t="s">
        <v>22</v>
      </c>
      <c r="C15" s="43">
        <v>362.22</v>
      </c>
      <c r="D15" s="43"/>
      <c r="E15" s="51" t="s">
        <v>38</v>
      </c>
      <c r="F15" s="47"/>
      <c r="G15" s="48"/>
    </row>
    <row r="16" spans="1:14" s="49" customFormat="1" x14ac:dyDescent="0.25">
      <c r="A16" s="43" t="s">
        <v>15</v>
      </c>
      <c r="B16" s="50" t="s">
        <v>22</v>
      </c>
      <c r="C16" s="43">
        <v>362.22</v>
      </c>
      <c r="D16" s="43"/>
      <c r="E16" s="51" t="s">
        <v>38</v>
      </c>
      <c r="F16" s="47"/>
      <c r="G16" s="48"/>
    </row>
    <row r="17" spans="1:7" s="49" customFormat="1" x14ac:dyDescent="0.25">
      <c r="A17" s="43" t="s">
        <v>16</v>
      </c>
      <c r="B17" s="50" t="s">
        <v>22</v>
      </c>
      <c r="C17" s="43">
        <v>362.22</v>
      </c>
      <c r="D17" s="43"/>
      <c r="E17" s="51" t="s">
        <v>38</v>
      </c>
      <c r="F17" s="47"/>
      <c r="G17" s="48"/>
    </row>
    <row r="18" spans="1:7" s="57" customFormat="1" ht="30" customHeight="1" x14ac:dyDescent="0.3">
      <c r="A18" s="54">
        <v>3</v>
      </c>
      <c r="B18" s="55">
        <v>2</v>
      </c>
      <c r="C18" s="54">
        <f>SUM(C15:C17)</f>
        <v>1086.6600000000001</v>
      </c>
      <c r="D18" s="54"/>
      <c r="E18" s="54"/>
      <c r="F18" s="54"/>
      <c r="G18" s="56"/>
    </row>
    <row r="19" spans="1:7" x14ac:dyDescent="0.25">
      <c r="A19" s="2"/>
      <c r="B19" s="12"/>
      <c r="C19" s="2"/>
      <c r="D19" s="2"/>
      <c r="E19" s="5"/>
      <c r="F19" s="7"/>
      <c r="G19" s="8"/>
    </row>
    <row r="20" spans="1:7" s="52" customFormat="1" ht="33" customHeight="1" x14ac:dyDescent="0.3">
      <c r="A20" s="53" t="s">
        <v>64</v>
      </c>
    </row>
    <row r="21" spans="1:7" x14ac:dyDescent="0.25">
      <c r="A21" s="43" t="s">
        <v>23</v>
      </c>
      <c r="B21" s="13" t="s">
        <v>24</v>
      </c>
      <c r="C21" s="2">
        <f>48+48</f>
        <v>96</v>
      </c>
      <c r="D21" s="2"/>
      <c r="E21" s="5" t="s">
        <v>38</v>
      </c>
      <c r="F21" s="7"/>
      <c r="G21" s="8"/>
    </row>
    <row r="22" spans="1:7" x14ac:dyDescent="0.25">
      <c r="A22" s="43" t="s">
        <v>16</v>
      </c>
      <c r="B22" s="13" t="s">
        <v>24</v>
      </c>
      <c r="C22" s="2">
        <v>48</v>
      </c>
      <c r="D22" s="2"/>
      <c r="E22" s="5" t="s">
        <v>38</v>
      </c>
      <c r="F22" s="7"/>
      <c r="G22" s="8"/>
    </row>
    <row r="23" spans="1:7" x14ac:dyDescent="0.25">
      <c r="A23" s="43" t="s">
        <v>15</v>
      </c>
      <c r="B23" s="13" t="s">
        <v>24</v>
      </c>
      <c r="C23" s="2">
        <f>48+58</f>
        <v>106</v>
      </c>
      <c r="D23" s="2"/>
      <c r="E23" s="5" t="s">
        <v>38</v>
      </c>
      <c r="F23" s="7"/>
      <c r="G23" s="8"/>
    </row>
    <row r="24" spans="1:7" x14ac:dyDescent="0.25">
      <c r="A24" s="43" t="s">
        <v>12</v>
      </c>
      <c r="B24" s="14" t="s">
        <v>26</v>
      </c>
      <c r="C24" s="2">
        <v>92</v>
      </c>
      <c r="D24" s="2"/>
      <c r="E24" s="5" t="s">
        <v>38</v>
      </c>
      <c r="F24" s="7"/>
      <c r="G24" s="8"/>
    </row>
    <row r="25" spans="1:7" x14ac:dyDescent="0.25">
      <c r="A25" s="43" t="s">
        <v>25</v>
      </c>
      <c r="B25" s="14" t="s">
        <v>26</v>
      </c>
      <c r="C25" s="2">
        <v>92</v>
      </c>
      <c r="D25" s="2"/>
      <c r="E25" s="5" t="s">
        <v>38</v>
      </c>
      <c r="F25" s="7"/>
      <c r="G25" s="8"/>
    </row>
    <row r="26" spans="1:7" x14ac:dyDescent="0.25">
      <c r="A26" s="43" t="s">
        <v>16</v>
      </c>
      <c r="B26" s="14" t="s">
        <v>26</v>
      </c>
      <c r="C26" s="2">
        <v>92</v>
      </c>
      <c r="D26" s="2"/>
      <c r="E26" s="5" t="s">
        <v>38</v>
      </c>
      <c r="F26" s="7"/>
      <c r="G26" s="8"/>
    </row>
    <row r="27" spans="1:7" x14ac:dyDescent="0.25">
      <c r="A27" s="30" t="s">
        <v>62</v>
      </c>
      <c r="B27" s="6" t="s">
        <v>17</v>
      </c>
      <c r="D27" s="6">
        <v>297.81</v>
      </c>
      <c r="E27" s="5"/>
      <c r="F27" s="7"/>
      <c r="G27" s="8"/>
    </row>
    <row r="28" spans="1:7" x14ac:dyDescent="0.25">
      <c r="A28" s="2"/>
      <c r="B28" s="6" t="s">
        <v>17</v>
      </c>
      <c r="D28" s="24">
        <v>60.91</v>
      </c>
      <c r="E28" s="5"/>
      <c r="F28" s="7"/>
      <c r="G28" s="8"/>
    </row>
    <row r="29" spans="1:7" x14ac:dyDescent="0.25">
      <c r="A29" s="2"/>
      <c r="B29" s="6" t="s">
        <v>17</v>
      </c>
      <c r="C29" s="25">
        <f>D27-D28</f>
        <v>236.9</v>
      </c>
      <c r="D29" s="25"/>
      <c r="E29" s="5"/>
      <c r="F29" s="7"/>
      <c r="G29" s="8"/>
    </row>
    <row r="30" spans="1:7" x14ac:dyDescent="0.25">
      <c r="A30" s="6" t="s">
        <v>12</v>
      </c>
      <c r="B30" s="6" t="s">
        <v>17</v>
      </c>
      <c r="D30" s="6">
        <v>297.81</v>
      </c>
      <c r="E30" s="22" t="s">
        <v>38</v>
      </c>
      <c r="F30" s="2"/>
      <c r="G30" s="8"/>
    </row>
    <row r="31" spans="1:7" x14ac:dyDescent="0.25">
      <c r="A31" s="6"/>
      <c r="B31" s="6" t="s">
        <v>17</v>
      </c>
      <c r="D31" s="24">
        <v>60.91</v>
      </c>
      <c r="E31" s="22" t="s">
        <v>11</v>
      </c>
      <c r="F31" s="2"/>
      <c r="G31" s="8"/>
    </row>
    <row r="32" spans="1:7" x14ac:dyDescent="0.25">
      <c r="A32" s="6"/>
      <c r="B32" s="6" t="s">
        <v>17</v>
      </c>
      <c r="C32" s="25">
        <f>D30-D31</f>
        <v>236.9</v>
      </c>
      <c r="D32" s="25"/>
      <c r="E32" s="22" t="s">
        <v>8</v>
      </c>
      <c r="F32" s="2"/>
      <c r="G32" s="8"/>
    </row>
    <row r="33" spans="1:7" x14ac:dyDescent="0.25">
      <c r="A33" s="2" t="s">
        <v>27</v>
      </c>
      <c r="B33" s="21" t="s">
        <v>28</v>
      </c>
      <c r="C33" s="23">
        <v>96</v>
      </c>
      <c r="D33" s="23"/>
      <c r="E33" s="5" t="s">
        <v>38</v>
      </c>
      <c r="F33" s="2"/>
      <c r="G33" s="8"/>
    </row>
    <row r="34" spans="1:7" x14ac:dyDescent="0.25">
      <c r="A34" s="2" t="s">
        <v>16</v>
      </c>
      <c r="B34" s="21" t="s">
        <v>29</v>
      </c>
      <c r="C34" s="23">
        <f>48+48</f>
        <v>96</v>
      </c>
      <c r="D34" s="23"/>
      <c r="E34" s="5" t="s">
        <v>38</v>
      </c>
      <c r="F34" s="2"/>
      <c r="G34" s="8"/>
    </row>
    <row r="35" spans="1:7" s="57" customFormat="1" ht="30" customHeight="1" x14ac:dyDescent="0.3">
      <c r="A35" s="54">
        <v>5</v>
      </c>
      <c r="B35" s="55">
        <v>4</v>
      </c>
      <c r="C35" s="54">
        <f>SUM(C21:C34)</f>
        <v>1191.8</v>
      </c>
      <c r="D35" s="54"/>
      <c r="E35" s="54"/>
      <c r="F35" s="54"/>
      <c r="G35" s="56"/>
    </row>
    <row r="36" spans="1:7" s="52" customFormat="1" ht="33" customHeight="1" x14ac:dyDescent="0.3">
      <c r="A36" s="53" t="s">
        <v>65</v>
      </c>
    </row>
    <row r="37" spans="1:7" x14ac:dyDescent="0.25">
      <c r="A37" s="2" t="s">
        <v>23</v>
      </c>
      <c r="B37" s="16" t="s">
        <v>30</v>
      </c>
      <c r="C37" s="25"/>
      <c r="D37" s="25"/>
      <c r="E37" s="22" t="s">
        <v>45</v>
      </c>
      <c r="F37" s="2"/>
      <c r="G37" s="2" t="s">
        <v>67</v>
      </c>
    </row>
    <row r="38" spans="1:7" x14ac:dyDescent="0.25">
      <c r="A38" s="2" t="s">
        <v>16</v>
      </c>
      <c r="B38" s="16" t="s">
        <v>30</v>
      </c>
      <c r="C38" s="25"/>
      <c r="D38" s="25"/>
      <c r="E38" s="22" t="s">
        <v>45</v>
      </c>
      <c r="F38" s="2"/>
      <c r="G38" s="2"/>
    </row>
    <row r="39" spans="1:7" x14ac:dyDescent="0.25">
      <c r="A39" s="2" t="s">
        <v>12</v>
      </c>
      <c r="B39" s="15" t="s">
        <v>31</v>
      </c>
      <c r="C39" s="25"/>
      <c r="D39" s="25"/>
      <c r="E39" s="22" t="s">
        <v>42</v>
      </c>
      <c r="F39" s="2"/>
      <c r="G39" s="2"/>
    </row>
    <row r="40" spans="1:7" x14ac:dyDescent="0.25">
      <c r="A40" s="7" t="s">
        <v>15</v>
      </c>
      <c r="B40" s="15" t="s">
        <v>31</v>
      </c>
      <c r="C40" s="25"/>
      <c r="D40" s="25"/>
      <c r="E40" s="22" t="s">
        <v>45</v>
      </c>
      <c r="F40" s="2"/>
      <c r="G40" s="2"/>
    </row>
    <row r="41" spans="1:7" x14ac:dyDescent="0.25">
      <c r="A41" s="34" t="s">
        <v>62</v>
      </c>
      <c r="B41" s="35" t="str">
        <f>+B42</f>
        <v xml:space="preserve">Bucarest 11-12 aprile 2019 </v>
      </c>
      <c r="C41" s="36">
        <v>280.54000000000002</v>
      </c>
      <c r="D41" s="36"/>
      <c r="E41" s="22"/>
      <c r="F41" s="10"/>
      <c r="G41" s="2"/>
    </row>
    <row r="42" spans="1:7" x14ac:dyDescent="0.25">
      <c r="A42" s="9" t="s">
        <v>12</v>
      </c>
      <c r="B42" s="17" t="s">
        <v>13</v>
      </c>
      <c r="C42" s="9">
        <f>105.22+195.32</f>
        <v>300.53999999999996</v>
      </c>
      <c r="D42" s="9"/>
      <c r="E42" s="5" t="s">
        <v>38</v>
      </c>
      <c r="F42" s="10"/>
      <c r="G42" s="2"/>
    </row>
    <row r="43" spans="1:7" x14ac:dyDescent="0.25">
      <c r="A43" s="7" t="s">
        <v>15</v>
      </c>
      <c r="B43" s="18" t="s">
        <v>13</v>
      </c>
      <c r="C43" s="2">
        <f>105.22+195.32</f>
        <v>300.53999999999996</v>
      </c>
      <c r="D43" s="2"/>
      <c r="E43" s="5" t="s">
        <v>38</v>
      </c>
      <c r="F43" s="5">
        <v>101.95</v>
      </c>
      <c r="G43" s="102">
        <v>15</v>
      </c>
    </row>
    <row r="44" spans="1:7" x14ac:dyDescent="0.25">
      <c r="A44" s="7" t="s">
        <v>16</v>
      </c>
      <c r="B44" s="18" t="s">
        <v>13</v>
      </c>
      <c r="C44" s="2">
        <f>125.22+195.32</f>
        <v>320.53999999999996</v>
      </c>
      <c r="D44" s="2"/>
      <c r="E44" s="5" t="s">
        <v>38</v>
      </c>
      <c r="F44" s="5">
        <v>101.95</v>
      </c>
      <c r="G44" s="2"/>
    </row>
    <row r="45" spans="1:7" x14ac:dyDescent="0.25">
      <c r="A45" s="2" t="s">
        <v>16</v>
      </c>
      <c r="B45" s="19" t="s">
        <v>32</v>
      </c>
      <c r="C45" s="23">
        <v>699.72</v>
      </c>
      <c r="D45" s="23"/>
      <c r="E45" s="5" t="s">
        <v>38</v>
      </c>
      <c r="F45" s="2"/>
      <c r="G45" s="2"/>
    </row>
    <row r="46" spans="1:7" x14ac:dyDescent="0.25">
      <c r="A46" s="2" t="s">
        <v>23</v>
      </c>
      <c r="B46" s="19" t="s">
        <v>33</v>
      </c>
      <c r="C46" s="23">
        <v>699.72</v>
      </c>
      <c r="D46" s="23"/>
      <c r="E46" s="5" t="s">
        <v>38</v>
      </c>
      <c r="F46" s="2"/>
      <c r="G46" s="5">
        <v>24.25</v>
      </c>
    </row>
    <row r="47" spans="1:7" x14ac:dyDescent="0.25">
      <c r="A47" s="16" t="s">
        <v>34</v>
      </c>
      <c r="B47" s="16" t="s">
        <v>37</v>
      </c>
      <c r="C47" s="16"/>
      <c r="D47" s="16"/>
      <c r="E47" s="16" t="s">
        <v>43</v>
      </c>
      <c r="F47" s="2"/>
      <c r="G47" s="2"/>
    </row>
    <row r="48" spans="1:7" x14ac:dyDescent="0.25">
      <c r="A48" s="16" t="s">
        <v>12</v>
      </c>
      <c r="B48" s="16" t="s">
        <v>37</v>
      </c>
      <c r="C48" s="11">
        <f>58.29+147.97</f>
        <v>206.26</v>
      </c>
      <c r="D48" s="11"/>
      <c r="E48" s="11" t="s">
        <v>36</v>
      </c>
      <c r="F48" s="2"/>
      <c r="G48" s="2"/>
    </row>
    <row r="49" spans="1:7" x14ac:dyDescent="0.25">
      <c r="A49" s="16" t="s">
        <v>35</v>
      </c>
      <c r="B49" s="16" t="s">
        <v>37</v>
      </c>
      <c r="C49" s="16"/>
      <c r="D49" s="16"/>
      <c r="E49" s="16" t="s">
        <v>44</v>
      </c>
      <c r="F49" s="2"/>
      <c r="G49" s="2"/>
    </row>
    <row r="50" spans="1:7" x14ac:dyDescent="0.25">
      <c r="A50" s="11" t="s">
        <v>35</v>
      </c>
      <c r="B50" s="20" t="s">
        <v>39</v>
      </c>
      <c r="C50" s="6"/>
      <c r="D50" s="6"/>
      <c r="E50" s="6" t="s">
        <v>41</v>
      </c>
      <c r="F50" s="11"/>
      <c r="G50" s="2"/>
    </row>
    <row r="51" spans="1:7" x14ac:dyDescent="0.25">
      <c r="A51" s="7" t="s">
        <v>15</v>
      </c>
      <c r="B51" s="20" t="s">
        <v>39</v>
      </c>
      <c r="C51" s="11">
        <v>646.28</v>
      </c>
      <c r="D51" s="11"/>
      <c r="E51" s="11" t="s">
        <v>36</v>
      </c>
      <c r="F51" s="11"/>
      <c r="G51" s="2"/>
    </row>
    <row r="52" spans="1:7" s="57" customFormat="1" ht="30" customHeight="1" x14ac:dyDescent="0.3">
      <c r="A52" s="54">
        <v>6</v>
      </c>
      <c r="B52" s="55">
        <v>6</v>
      </c>
      <c r="C52" s="54">
        <f>SUM(C37:C51)</f>
        <v>3454.1399999999994</v>
      </c>
      <c r="D52" s="54"/>
      <c r="E52" s="54"/>
      <c r="F52" s="54">
        <f>SUM(F13:F51)</f>
        <v>203.9</v>
      </c>
      <c r="G52" s="54">
        <f>SUM(G38:G51)</f>
        <v>39.25</v>
      </c>
    </row>
    <row r="53" spans="1:7" x14ac:dyDescent="0.25">
      <c r="A53" s="31"/>
      <c r="B53" s="31"/>
      <c r="C53" s="32"/>
      <c r="D53" s="32"/>
    </row>
    <row r="54" spans="1:7" x14ac:dyDescent="0.25">
      <c r="A54" s="31"/>
      <c r="B54" s="31"/>
      <c r="C54" s="32"/>
      <c r="D54" s="32"/>
    </row>
    <row r="56" spans="1:7" x14ac:dyDescent="0.25">
      <c r="A56" s="27" t="s">
        <v>46</v>
      </c>
      <c r="B56" s="27" t="s">
        <v>53</v>
      </c>
      <c r="C56" s="27" t="s">
        <v>52</v>
      </c>
      <c r="D56" s="33"/>
    </row>
    <row r="57" spans="1:7" x14ac:dyDescent="0.25">
      <c r="A57" s="2" t="s">
        <v>50</v>
      </c>
      <c r="B57" s="2" t="s">
        <v>51</v>
      </c>
      <c r="C57" s="2">
        <v>1</v>
      </c>
      <c r="D57" s="8"/>
    </row>
    <row r="58" spans="1:7" x14ac:dyDescent="0.25">
      <c r="A58" s="2" t="s">
        <v>56</v>
      </c>
      <c r="B58" s="2" t="s">
        <v>54</v>
      </c>
      <c r="C58" s="2">
        <v>3</v>
      </c>
      <c r="D58" s="8"/>
    </row>
    <row r="59" spans="1:7" x14ac:dyDescent="0.25">
      <c r="A59" s="2" t="s">
        <v>57</v>
      </c>
      <c r="B59" s="2" t="s">
        <v>51</v>
      </c>
      <c r="C59" s="2">
        <v>2</v>
      </c>
      <c r="D59" s="8"/>
    </row>
    <row r="60" spans="1:7" x14ac:dyDescent="0.25">
      <c r="A60" s="2" t="s">
        <v>22</v>
      </c>
      <c r="B60" s="2" t="s">
        <v>54</v>
      </c>
      <c r="C60" s="2">
        <v>3</v>
      </c>
      <c r="D60" s="8"/>
    </row>
    <row r="61" spans="1:7" x14ac:dyDescent="0.25">
      <c r="A61" s="2" t="s">
        <v>24</v>
      </c>
      <c r="B61" s="2" t="s">
        <v>54</v>
      </c>
      <c r="C61" s="2">
        <v>3</v>
      </c>
      <c r="D61" s="8"/>
    </row>
    <row r="62" spans="1:7" x14ac:dyDescent="0.25">
      <c r="A62" s="2" t="s">
        <v>26</v>
      </c>
      <c r="B62" s="2" t="s">
        <v>54</v>
      </c>
      <c r="C62" s="2">
        <v>3</v>
      </c>
      <c r="D62" s="8"/>
    </row>
    <row r="63" spans="1:7" x14ac:dyDescent="0.25">
      <c r="A63" s="2" t="s">
        <v>29</v>
      </c>
      <c r="B63" s="2" t="s">
        <v>54</v>
      </c>
      <c r="C63" s="2">
        <v>2</v>
      </c>
      <c r="D63" s="8"/>
    </row>
    <row r="64" spans="1:7" x14ac:dyDescent="0.25">
      <c r="A64" s="2" t="s">
        <v>33</v>
      </c>
      <c r="B64" s="2" t="s">
        <v>54</v>
      </c>
      <c r="C64" s="2">
        <v>2</v>
      </c>
      <c r="D64" s="8"/>
    </row>
    <row r="65" spans="1:4" x14ac:dyDescent="0.25">
      <c r="A65" s="2" t="s">
        <v>31</v>
      </c>
      <c r="B65" s="2" t="s">
        <v>58</v>
      </c>
      <c r="C65" s="2">
        <v>2</v>
      </c>
      <c r="D65" s="8"/>
    </row>
    <row r="66" spans="1:4" x14ac:dyDescent="0.25">
      <c r="A66" s="2" t="s">
        <v>47</v>
      </c>
      <c r="B66" s="2" t="s">
        <v>54</v>
      </c>
      <c r="C66" s="2">
        <v>2</v>
      </c>
      <c r="D66" s="8"/>
    </row>
    <row r="67" spans="1:4" x14ac:dyDescent="0.25">
      <c r="A67" s="2" t="s">
        <v>48</v>
      </c>
      <c r="B67" s="2" t="s">
        <v>54</v>
      </c>
      <c r="C67" s="2">
        <v>3</v>
      </c>
      <c r="D67" s="8"/>
    </row>
    <row r="68" spans="1:4" x14ac:dyDescent="0.25">
      <c r="A68" s="2" t="s">
        <v>49</v>
      </c>
      <c r="B68" s="2" t="s">
        <v>55</v>
      </c>
      <c r="C68" s="2">
        <v>2</v>
      </c>
      <c r="D68" s="8"/>
    </row>
    <row r="69" spans="1:4" x14ac:dyDescent="0.25">
      <c r="A69" s="2"/>
      <c r="B69" s="2"/>
      <c r="C69" s="2"/>
      <c r="D69" s="8"/>
    </row>
    <row r="70" spans="1:4" x14ac:dyDescent="0.25">
      <c r="A70" s="2"/>
      <c r="B70" s="2"/>
      <c r="C70" s="2"/>
      <c r="D70" s="8"/>
    </row>
    <row r="72" spans="1:4" ht="18.75" x14ac:dyDescent="0.3">
      <c r="A72" s="53"/>
    </row>
  </sheetData>
  <autoFilter ref="A20:A35"/>
  <mergeCells count="1">
    <mergeCell ref="B2:C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opLeftCell="A31" workbookViewId="0">
      <selection activeCell="A45" sqref="A45"/>
    </sheetView>
  </sheetViews>
  <sheetFormatPr defaultColWidth="9.140625" defaultRowHeight="15" x14ac:dyDescent="0.25"/>
  <cols>
    <col min="1" max="1" width="20.85546875" style="80" bestFit="1" customWidth="1"/>
    <col min="2" max="2" width="26.7109375" style="80" bestFit="1" customWidth="1"/>
    <col min="3" max="3" width="18.7109375" style="80" bestFit="1" customWidth="1"/>
    <col min="4" max="4" width="12.140625" style="80" bestFit="1" customWidth="1"/>
    <col min="5" max="5" width="52.7109375" style="80" bestFit="1" customWidth="1"/>
    <col min="6" max="6" width="9.140625" style="80"/>
    <col min="7" max="7" width="17.7109375" style="80" customWidth="1"/>
    <col min="8" max="16384" width="9.140625" style="80"/>
  </cols>
  <sheetData>
    <row r="1" spans="1:7" s="59" customFormat="1" ht="33" customHeight="1" x14ac:dyDescent="0.3">
      <c r="A1" s="58" t="s">
        <v>63</v>
      </c>
    </row>
    <row r="2" spans="1:7" s="64" customFormat="1" ht="45" x14ac:dyDescent="0.25">
      <c r="A2" s="60" t="s">
        <v>2</v>
      </c>
      <c r="B2" s="61" t="s">
        <v>1</v>
      </c>
      <c r="C2" s="60" t="s">
        <v>61</v>
      </c>
      <c r="D2" s="60" t="s">
        <v>60</v>
      </c>
      <c r="E2" s="62" t="s">
        <v>19</v>
      </c>
      <c r="F2" s="63" t="s">
        <v>18</v>
      </c>
      <c r="G2" s="60" t="s">
        <v>66</v>
      </c>
    </row>
    <row r="3" spans="1:7" s="70" customFormat="1" x14ac:dyDescent="0.25">
      <c r="A3" s="65" t="s">
        <v>15</v>
      </c>
      <c r="B3" s="66" t="s">
        <v>21</v>
      </c>
      <c r="C3" s="67"/>
      <c r="D3" s="67"/>
      <c r="E3" s="68" t="s">
        <v>40</v>
      </c>
      <c r="F3" s="69"/>
      <c r="G3" s="96"/>
    </row>
    <row r="4" spans="1:7" s="70" customFormat="1" x14ac:dyDescent="0.25">
      <c r="A4" s="65" t="s">
        <v>16</v>
      </c>
      <c r="B4" s="66" t="s">
        <v>21</v>
      </c>
      <c r="C4" s="67"/>
      <c r="D4" s="67"/>
      <c r="E4" s="68" t="s">
        <v>40</v>
      </c>
      <c r="F4" s="69"/>
      <c r="G4" s="97"/>
    </row>
    <row r="5" spans="1:7" s="70" customFormat="1" x14ac:dyDescent="0.25">
      <c r="A5" s="65" t="s">
        <v>12</v>
      </c>
      <c r="B5" s="71" t="s">
        <v>22</v>
      </c>
      <c r="C5" s="65">
        <v>362.22</v>
      </c>
      <c r="D5" s="65"/>
      <c r="E5" s="72" t="s">
        <v>38</v>
      </c>
      <c r="F5" s="69"/>
      <c r="G5" s="97"/>
    </row>
    <row r="6" spans="1:7" s="70" customFormat="1" x14ac:dyDescent="0.25">
      <c r="A6" s="65" t="s">
        <v>15</v>
      </c>
      <c r="B6" s="71" t="s">
        <v>22</v>
      </c>
      <c r="C6" s="65">
        <v>362.22</v>
      </c>
      <c r="D6" s="65"/>
      <c r="E6" s="72" t="s">
        <v>38</v>
      </c>
      <c r="F6" s="69"/>
      <c r="G6" s="97"/>
    </row>
    <row r="7" spans="1:7" s="70" customFormat="1" x14ac:dyDescent="0.25">
      <c r="A7" s="65" t="s">
        <v>16</v>
      </c>
      <c r="B7" s="71" t="s">
        <v>22</v>
      </c>
      <c r="C7" s="65">
        <v>362.22</v>
      </c>
      <c r="D7" s="65"/>
      <c r="E7" s="72" t="s">
        <v>38</v>
      </c>
      <c r="F7" s="69"/>
      <c r="G7" s="97"/>
    </row>
    <row r="8" spans="1:7" s="75" customFormat="1" ht="30" customHeight="1" x14ac:dyDescent="0.3">
      <c r="A8" s="73">
        <v>3</v>
      </c>
      <c r="B8" s="74">
        <v>2</v>
      </c>
      <c r="C8" s="73">
        <f>SUM(C5:C7)</f>
        <v>1086.6600000000001</v>
      </c>
      <c r="D8" s="73"/>
      <c r="E8" s="73"/>
      <c r="F8" s="73"/>
      <c r="G8" s="98"/>
    </row>
    <row r="9" spans="1:7" x14ac:dyDescent="0.25">
      <c r="A9" s="76"/>
      <c r="B9" s="77"/>
      <c r="C9" s="76"/>
      <c r="D9" s="76"/>
      <c r="E9" s="78"/>
      <c r="F9" s="79"/>
      <c r="G9" s="91"/>
    </row>
    <row r="10" spans="1:7" s="59" customFormat="1" ht="33" customHeight="1" x14ac:dyDescent="0.3">
      <c r="A10" s="58" t="s">
        <v>64</v>
      </c>
    </row>
    <row r="11" spans="1:7" x14ac:dyDescent="0.25">
      <c r="A11" s="65" t="s">
        <v>23</v>
      </c>
      <c r="B11" s="81" t="s">
        <v>24</v>
      </c>
      <c r="C11" s="76">
        <f>48+48</f>
        <v>96</v>
      </c>
      <c r="D11" s="76"/>
      <c r="E11" s="78" t="s">
        <v>38</v>
      </c>
      <c r="F11" s="79"/>
      <c r="G11" s="99"/>
    </row>
    <row r="12" spans="1:7" x14ac:dyDescent="0.25">
      <c r="A12" s="65" t="s">
        <v>16</v>
      </c>
      <c r="B12" s="81" t="s">
        <v>24</v>
      </c>
      <c r="C12" s="76">
        <v>48</v>
      </c>
      <c r="D12" s="76"/>
      <c r="E12" s="78" t="s">
        <v>38</v>
      </c>
      <c r="F12" s="79"/>
      <c r="G12" s="89"/>
    </row>
    <row r="13" spans="1:7" x14ac:dyDescent="0.25">
      <c r="A13" s="65" t="s">
        <v>15</v>
      </c>
      <c r="B13" s="81" t="s">
        <v>24</v>
      </c>
      <c r="C13" s="76">
        <f>48+58</f>
        <v>106</v>
      </c>
      <c r="D13" s="76"/>
      <c r="E13" s="78" t="s">
        <v>38</v>
      </c>
      <c r="F13" s="79"/>
      <c r="G13" s="89"/>
    </row>
    <row r="14" spans="1:7" x14ac:dyDescent="0.25">
      <c r="A14" s="65" t="s">
        <v>12</v>
      </c>
      <c r="B14" s="82" t="s">
        <v>26</v>
      </c>
      <c r="C14" s="76">
        <v>92</v>
      </c>
      <c r="D14" s="76"/>
      <c r="E14" s="78" t="s">
        <v>38</v>
      </c>
      <c r="F14" s="79"/>
      <c r="G14" s="89"/>
    </row>
    <row r="15" spans="1:7" x14ac:dyDescent="0.25">
      <c r="A15" s="65" t="s">
        <v>25</v>
      </c>
      <c r="B15" s="82" t="s">
        <v>26</v>
      </c>
      <c r="C15" s="76">
        <v>92</v>
      </c>
      <c r="D15" s="76"/>
      <c r="E15" s="78" t="s">
        <v>38</v>
      </c>
      <c r="F15" s="79"/>
      <c r="G15" s="89"/>
    </row>
    <row r="16" spans="1:7" x14ac:dyDescent="0.25">
      <c r="A16" s="65" t="s">
        <v>16</v>
      </c>
      <c r="B16" s="82" t="s">
        <v>26</v>
      </c>
      <c r="C16" s="76">
        <v>92</v>
      </c>
      <c r="D16" s="76"/>
      <c r="E16" s="78" t="s">
        <v>38</v>
      </c>
      <c r="F16" s="79"/>
      <c r="G16" s="89"/>
    </row>
    <row r="17" spans="1:7" x14ac:dyDescent="0.25">
      <c r="A17" s="83" t="s">
        <v>62</v>
      </c>
      <c r="B17" s="84" t="s">
        <v>17</v>
      </c>
      <c r="D17" s="84">
        <v>297.81</v>
      </c>
      <c r="E17" s="78"/>
      <c r="F17" s="79"/>
      <c r="G17" s="89"/>
    </row>
    <row r="18" spans="1:7" x14ac:dyDescent="0.25">
      <c r="A18" s="76"/>
      <c r="B18" s="84" t="s">
        <v>17</v>
      </c>
      <c r="D18" s="24">
        <v>60.91</v>
      </c>
      <c r="E18" s="78"/>
      <c r="F18" s="79"/>
      <c r="G18" s="89"/>
    </row>
    <row r="19" spans="1:7" x14ac:dyDescent="0.25">
      <c r="A19" s="76"/>
      <c r="B19" s="84" t="s">
        <v>17</v>
      </c>
      <c r="C19" s="26">
        <f>D17-D18</f>
        <v>236.9</v>
      </c>
      <c r="D19" s="26"/>
      <c r="E19" s="78"/>
      <c r="F19" s="79"/>
      <c r="G19" s="89"/>
    </row>
    <row r="20" spans="1:7" x14ac:dyDescent="0.25">
      <c r="A20" s="84" t="s">
        <v>12</v>
      </c>
      <c r="B20" s="84" t="s">
        <v>17</v>
      </c>
      <c r="D20" s="84">
        <v>297.81</v>
      </c>
      <c r="E20" s="85" t="s">
        <v>38</v>
      </c>
      <c r="F20" s="76"/>
      <c r="G20" s="89"/>
    </row>
    <row r="21" spans="1:7" x14ac:dyDescent="0.25">
      <c r="A21" s="84"/>
      <c r="B21" s="84" t="s">
        <v>17</v>
      </c>
      <c r="D21" s="24">
        <v>60.91</v>
      </c>
      <c r="E21" s="85" t="s">
        <v>11</v>
      </c>
      <c r="F21" s="76"/>
      <c r="G21" s="89"/>
    </row>
    <row r="22" spans="1:7" x14ac:dyDescent="0.25">
      <c r="A22" s="84"/>
      <c r="B22" s="84" t="s">
        <v>17</v>
      </c>
      <c r="C22" s="26">
        <f>D20-D21</f>
        <v>236.9</v>
      </c>
      <c r="D22" s="26"/>
      <c r="E22" s="85" t="s">
        <v>8</v>
      </c>
      <c r="F22" s="76"/>
      <c r="G22" s="89"/>
    </row>
    <row r="23" spans="1:7" x14ac:dyDescent="0.25">
      <c r="A23" s="76" t="s">
        <v>27</v>
      </c>
      <c r="B23" s="86" t="s">
        <v>28</v>
      </c>
      <c r="C23" s="76">
        <v>96</v>
      </c>
      <c r="D23" s="76"/>
      <c r="E23" s="78" t="s">
        <v>38</v>
      </c>
      <c r="F23" s="76"/>
      <c r="G23" s="89"/>
    </row>
    <row r="24" spans="1:7" x14ac:dyDescent="0.25">
      <c r="A24" s="76" t="s">
        <v>16</v>
      </c>
      <c r="B24" s="86" t="s">
        <v>29</v>
      </c>
      <c r="C24" s="76">
        <f>48+48</f>
        <v>96</v>
      </c>
      <c r="D24" s="76"/>
      <c r="E24" s="78" t="s">
        <v>38</v>
      </c>
      <c r="F24" s="76"/>
      <c r="G24" s="89"/>
    </row>
    <row r="25" spans="1:7" s="75" customFormat="1" ht="30" customHeight="1" x14ac:dyDescent="0.3">
      <c r="A25" s="73">
        <v>5</v>
      </c>
      <c r="B25" s="74">
        <v>4</v>
      </c>
      <c r="C25" s="73">
        <f>SUM(C11:C24)</f>
        <v>1191.8</v>
      </c>
      <c r="D25" s="73"/>
      <c r="E25" s="73"/>
      <c r="F25" s="73"/>
      <c r="G25" s="100"/>
    </row>
    <row r="26" spans="1:7" s="59" customFormat="1" ht="33" customHeight="1" x14ac:dyDescent="0.3">
      <c r="A26" s="58" t="s">
        <v>65</v>
      </c>
    </row>
    <row r="27" spans="1:7" x14ac:dyDescent="0.25">
      <c r="A27" s="76" t="s">
        <v>23</v>
      </c>
      <c r="B27" s="87" t="s">
        <v>30</v>
      </c>
      <c r="C27" s="26"/>
      <c r="D27" s="26"/>
      <c r="E27" s="85" t="s">
        <v>45</v>
      </c>
      <c r="F27" s="76"/>
      <c r="G27" s="99"/>
    </row>
    <row r="28" spans="1:7" x14ac:dyDescent="0.25">
      <c r="A28" s="76" t="s">
        <v>16</v>
      </c>
      <c r="B28" s="87" t="s">
        <v>30</v>
      </c>
      <c r="C28" s="26"/>
      <c r="D28" s="26"/>
      <c r="E28" s="85" t="s">
        <v>45</v>
      </c>
      <c r="F28" s="76"/>
      <c r="G28" s="89"/>
    </row>
    <row r="29" spans="1:7" x14ac:dyDescent="0.25">
      <c r="A29" s="76" t="s">
        <v>12</v>
      </c>
      <c r="B29" s="88" t="s">
        <v>31</v>
      </c>
      <c r="C29" s="26"/>
      <c r="D29" s="26"/>
      <c r="E29" s="85" t="s">
        <v>42</v>
      </c>
      <c r="F29" s="76"/>
      <c r="G29" s="89"/>
    </row>
    <row r="30" spans="1:7" x14ac:dyDescent="0.25">
      <c r="A30" s="79" t="s">
        <v>15</v>
      </c>
      <c r="B30" s="88" t="s">
        <v>31</v>
      </c>
      <c r="C30" s="26"/>
      <c r="D30" s="26"/>
      <c r="E30" s="85" t="s">
        <v>45</v>
      </c>
      <c r="F30" s="76"/>
      <c r="G30" s="89"/>
    </row>
    <row r="31" spans="1:7" x14ac:dyDescent="0.25">
      <c r="A31" s="83" t="s">
        <v>62</v>
      </c>
      <c r="B31" s="84" t="str">
        <f>+B32</f>
        <v xml:space="preserve">Bucarest 11-12 aprile 2019 </v>
      </c>
      <c r="C31" s="80">
        <v>280.54000000000002</v>
      </c>
      <c r="D31" s="84"/>
      <c r="E31" s="78"/>
      <c r="F31" s="79"/>
      <c r="G31" s="89"/>
    </row>
    <row r="32" spans="1:7" x14ac:dyDescent="0.25">
      <c r="A32" s="89" t="s">
        <v>12</v>
      </c>
      <c r="B32" s="90" t="s">
        <v>13</v>
      </c>
      <c r="C32" s="89">
        <f>105.22+195.32</f>
        <v>300.53999999999996</v>
      </c>
      <c r="D32" s="89"/>
      <c r="E32" s="78" t="s">
        <v>38</v>
      </c>
      <c r="F32" s="91"/>
      <c r="G32" s="89"/>
    </row>
    <row r="33" spans="1:7" x14ac:dyDescent="0.25">
      <c r="A33" s="79" t="s">
        <v>15</v>
      </c>
      <c r="B33" s="92" t="s">
        <v>13</v>
      </c>
      <c r="C33" s="76">
        <f>105.22+195.32</f>
        <v>300.53999999999996</v>
      </c>
      <c r="D33" s="76"/>
      <c r="E33" s="78" t="s">
        <v>38</v>
      </c>
      <c r="F33" s="78">
        <v>101.95</v>
      </c>
      <c r="G33" s="89"/>
    </row>
    <row r="34" spans="1:7" x14ac:dyDescent="0.25">
      <c r="A34" s="79" t="s">
        <v>16</v>
      </c>
      <c r="B34" s="92" t="s">
        <v>13</v>
      </c>
      <c r="C34" s="76">
        <f>125.22+195.32</f>
        <v>320.53999999999996</v>
      </c>
      <c r="D34" s="76"/>
      <c r="E34" s="78" t="s">
        <v>38</v>
      </c>
      <c r="F34" s="78">
        <v>101.95</v>
      </c>
      <c r="G34" s="89"/>
    </row>
    <row r="35" spans="1:7" x14ac:dyDescent="0.25">
      <c r="A35" s="76" t="s">
        <v>16</v>
      </c>
      <c r="B35" s="93" t="s">
        <v>32</v>
      </c>
      <c r="C35" s="76">
        <v>699.72</v>
      </c>
      <c r="D35" s="76"/>
      <c r="E35" s="78" t="s">
        <v>38</v>
      </c>
      <c r="F35" s="76"/>
      <c r="G35" s="89"/>
    </row>
    <row r="36" spans="1:7" x14ac:dyDescent="0.25">
      <c r="A36" s="76" t="s">
        <v>23</v>
      </c>
      <c r="B36" s="93" t="s">
        <v>33</v>
      </c>
      <c r="C36" s="76">
        <v>699.72</v>
      </c>
      <c r="D36" s="76"/>
      <c r="E36" s="78" t="s">
        <v>38</v>
      </c>
      <c r="F36" s="76"/>
      <c r="G36" s="101">
        <v>24.25</v>
      </c>
    </row>
    <row r="37" spans="1:7" x14ac:dyDescent="0.25">
      <c r="A37" s="87" t="s">
        <v>34</v>
      </c>
      <c r="B37" s="87" t="s">
        <v>37</v>
      </c>
      <c r="C37" s="87"/>
      <c r="D37" s="87"/>
      <c r="E37" s="87" t="s">
        <v>43</v>
      </c>
      <c r="F37" s="76"/>
      <c r="G37" s="89"/>
    </row>
    <row r="38" spans="1:7" x14ac:dyDescent="0.25">
      <c r="A38" s="87" t="s">
        <v>12</v>
      </c>
      <c r="B38" s="87" t="s">
        <v>37</v>
      </c>
      <c r="C38" s="94">
        <f>58.29+147.97</f>
        <v>206.26</v>
      </c>
      <c r="D38" s="94"/>
      <c r="E38" s="94" t="s">
        <v>36</v>
      </c>
      <c r="F38" s="76"/>
      <c r="G38" s="89"/>
    </row>
    <row r="39" spans="1:7" x14ac:dyDescent="0.25">
      <c r="A39" s="87" t="s">
        <v>35</v>
      </c>
      <c r="B39" s="87" t="s">
        <v>37</v>
      </c>
      <c r="C39" s="87"/>
      <c r="D39" s="87"/>
      <c r="E39" s="87" t="s">
        <v>44</v>
      </c>
      <c r="F39" s="76"/>
      <c r="G39" s="89"/>
    </row>
    <row r="40" spans="1:7" x14ac:dyDescent="0.25">
      <c r="A40" s="94" t="s">
        <v>35</v>
      </c>
      <c r="B40" s="95" t="s">
        <v>39</v>
      </c>
      <c r="C40" s="84"/>
      <c r="D40" s="84"/>
      <c r="E40" s="84" t="s">
        <v>41</v>
      </c>
      <c r="F40" s="94"/>
      <c r="G40" s="89"/>
    </row>
    <row r="41" spans="1:7" x14ac:dyDescent="0.25">
      <c r="A41" s="79" t="s">
        <v>15</v>
      </c>
      <c r="B41" s="95" t="s">
        <v>39</v>
      </c>
      <c r="C41" s="94">
        <v>646.28</v>
      </c>
      <c r="D41" s="94"/>
      <c r="E41" s="94" t="s">
        <v>36</v>
      </c>
      <c r="F41" s="94"/>
      <c r="G41" s="89"/>
    </row>
    <row r="42" spans="1:7" s="75" customFormat="1" ht="30" customHeight="1" x14ac:dyDescent="0.3">
      <c r="A42" s="73">
        <v>6</v>
      </c>
      <c r="B42" s="74">
        <v>6</v>
      </c>
      <c r="C42" s="73">
        <f>SUM(C27:C41)</f>
        <v>3454.1399999999994</v>
      </c>
      <c r="D42" s="73"/>
      <c r="E42" s="73"/>
      <c r="F42" s="73">
        <f>SUM(F3:F41)</f>
        <v>203.9</v>
      </c>
      <c r="G42" s="10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costimissione_febb_mar_apr19</vt:lpstr>
      <vt:lpstr>Foglio2</vt:lpstr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2019-11-04T12:18:44Z</dcterms:modified>
</cp:coreProperties>
</file>